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pplications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How to use" sheetId="3" state="visible" r:id="rId3"/>
  </sheets>
  <definedNames>
    <definedName name="_xlnm.Print_Titles" localSheetId="0">'Applications'!$5:$5</definedName>
    <definedName name="_xlnm.Print_Area" localSheetId="0">'Applications'!$A$1:$I$65</definedName>
    <definedName name="_xlnm.Print_Area" localSheetId="1">'Summary'!$A$1:$C$22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3">
    <font>
      <name val="Calibri"/>
      <family val="2"/>
      <color theme="1"/>
      <sz val="11"/>
      <scheme val="minor"/>
    </font>
    <font>
      <name val="Calibri"/>
      <b val="1"/>
      <color rgb="003E3A35"/>
      <sz val="20"/>
    </font>
    <font>
      <name val="Calibri"/>
      <i val="1"/>
      <color rgb="004A4540"/>
      <sz val="10.5"/>
    </font>
    <font>
      <name val="Calibri"/>
      <b val="1"/>
      <color rgb="00FFFFFF"/>
      <sz val="10"/>
    </font>
    <font>
      <name val="Calibri"/>
      <color rgb="001F4E9E"/>
      <sz val="10.5"/>
    </font>
    <font>
      <name val="Calibri"/>
      <color rgb="003E3A35"/>
      <sz val="10.5"/>
    </font>
    <font>
      <name val="Calibri"/>
      <b val="1"/>
      <color rgb="003E3A35"/>
      <sz val="11"/>
    </font>
    <font>
      <name val="Calibri"/>
      <b val="1"/>
      <color rgb="003E3A35"/>
      <sz val="10.5"/>
    </font>
    <font>
      <name val="Calibri"/>
      <i val="1"/>
      <color rgb="006B6259"/>
      <sz val="9.5"/>
    </font>
    <font>
      <name val="Calibri"/>
      <b val="1"/>
      <color rgb="008A6A2A"/>
      <sz val="13"/>
    </font>
    <font>
      <name val="Calibri"/>
      <color rgb="004A4540"/>
      <sz val="11"/>
    </font>
    <font>
      <name val="Calibri"/>
      <i val="1"/>
      <color rgb="006B6259"/>
      <sz val="10"/>
    </font>
    <font>
      <name val="Calibri"/>
      <b val="1"/>
      <color rgb="003E3A35"/>
      <sz val="18"/>
    </font>
  </fonts>
  <fills count="6">
    <fill>
      <patternFill/>
    </fill>
    <fill>
      <patternFill patternType="gray125"/>
    </fill>
    <fill>
      <patternFill patternType="solid">
        <fgColor rgb="00EFE8DE"/>
        <bgColor rgb="00EFE8DE"/>
      </patternFill>
    </fill>
    <fill>
      <patternFill patternType="solid">
        <fgColor rgb="008A6A2A"/>
        <bgColor rgb="008A6A2A"/>
      </patternFill>
    </fill>
    <fill>
      <patternFill patternType="solid">
        <fgColor rgb="00FFF8E6"/>
        <bgColor rgb="00FFF8E6"/>
      </patternFill>
    </fill>
    <fill>
      <patternFill patternType="solid">
        <fgColor rgb="00F4F1EA"/>
        <bgColor rgb="00F4F1EA"/>
      </patternFill>
    </fill>
  </fills>
  <borders count="3">
    <border>
      <left/>
      <right/>
      <top/>
      <bottom/>
      <diagonal/>
    </border>
    <border>
      <left style="thin">
        <color rgb="00DDD7CB"/>
      </left>
      <right style="thin">
        <color rgb="00DDD7CB"/>
      </right>
      <top style="thin">
        <color rgb="00DDD7CB"/>
      </top>
      <bottom style="thin">
        <color rgb="00DDD7CB"/>
      </bottom>
    </border>
    <border>
      <bottom style="thin">
        <color rgb="008A6A2A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2" borderId="0" applyAlignment="1" pivotButton="0" quotePrefix="0" xfId="0">
      <alignment vertical="center" indent="1"/>
    </xf>
    <xf numFmtId="0" fontId="0" fillId="3" borderId="0" pivotButton="0" quotePrefix="0" xfId="0"/>
    <xf numFmtId="0" fontId="3" fillId="3" borderId="0" applyAlignment="1" pivotButton="0" quotePrefix="0" xfId="0">
      <alignment vertical="center" indent="1"/>
    </xf>
    <xf numFmtId="0" fontId="3" fillId="3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vertical="center"/>
    </xf>
    <xf numFmtId="164" fontId="4" fillId="4" borderId="1" applyAlignment="1" pivotButton="0" quotePrefix="0" xfId="0">
      <alignment horizontal="center" vertical="center"/>
    </xf>
    <xf numFmtId="0" fontId="4" fillId="4" borderId="1" applyAlignment="1" pivotButton="0" quotePrefix="0" xfId="0">
      <alignment horizontal="center" vertical="center"/>
    </xf>
    <xf numFmtId="1" fontId="5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center"/>
    </xf>
    <xf numFmtId="165" fontId="5" fillId="5" borderId="1" applyAlignment="1" pivotButton="0" quotePrefix="0" xfId="0">
      <alignment horizontal="center" vertical="center"/>
    </xf>
    <xf numFmtId="0" fontId="6" fillId="2" borderId="1" applyAlignment="1" pivotButton="0" quotePrefix="0" xfId="0">
      <alignment vertical="center"/>
    </xf>
    <xf numFmtId="1" fontId="6" fillId="2" borderId="1" applyAlignment="1" pivotButton="0" quotePrefix="0" xfId="0">
      <alignment vertical="center"/>
    </xf>
    <xf numFmtId="0" fontId="7" fillId="0" borderId="0" applyAlignment="1" pivotButton="0" quotePrefix="0" xfId="0">
      <alignment vertical="center"/>
    </xf>
    <xf numFmtId="165" fontId="7" fillId="5" borderId="1" applyAlignment="1" pivotButton="0" quotePrefix="0" xfId="0">
      <alignment horizontal="center" vertical="center"/>
    </xf>
    <xf numFmtId="0" fontId="8" fillId="0" borderId="0" applyAlignment="1" pivotButton="0" quotePrefix="0" xfId="0">
      <alignment vertical="center"/>
    </xf>
    <xf numFmtId="0" fontId="12" fillId="0" borderId="0" pivotButton="0" quotePrefix="0" xfId="0"/>
    <xf numFmtId="0" fontId="9" fillId="0" borderId="2" pivotButton="0" quotePrefix="0" xfId="0"/>
    <xf numFmtId="0" fontId="10" fillId="0" borderId="0" applyAlignment="1" pivotButton="0" quotePrefix="0" xfId="0">
      <alignment vertical="top" wrapText="1" indent="1"/>
    </xf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I65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4" customWidth="1" min="2" max="2"/>
    <col width="13" customWidth="1" min="3" max="3"/>
    <col width="13" customWidth="1" min="4" max="4"/>
    <col width="13" customWidth="1" min="5" max="5"/>
    <col width="14" customWidth="1" min="6" max="6"/>
    <col width="18" customWidth="1" min="7" max="7"/>
    <col width="28" customWidth="1" min="8" max="8"/>
    <col width="12" customWidth="1" min="9" max="9"/>
  </cols>
  <sheetData>
    <row r="1" ht="32" customHeight="1">
      <c r="A1" s="1" t="inlineStr">
        <is>
          <t>Job Application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20" customHeight="1">
      <c r="A2" s="3" t="inlineStr">
        <is>
          <t>Keep every application, status and follow up in one list.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3" ht="4" customHeight="1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 ht="20" customHeight="1">
      <c r="A4" s="5" t="inlineStr">
        <is>
          <t>Example applications are in the blue cells. Type over them or clear them.</t>
        </is>
      </c>
      <c r="B4" s="4" t="n"/>
      <c r="C4" s="4" t="n"/>
      <c r="D4" s="4" t="n"/>
      <c r="E4" s="4" t="n"/>
      <c r="F4" s="4" t="n"/>
      <c r="G4" s="4" t="n"/>
      <c r="H4" s="4" t="n"/>
      <c r="I4" s="4" t="n"/>
    </row>
    <row r="5" ht="30" customHeight="1">
      <c r="A5" s="6" t="inlineStr">
        <is>
          <t>Company</t>
        </is>
      </c>
      <c r="B5" s="6" t="inlineStr">
        <is>
          <t>Role</t>
        </is>
      </c>
      <c r="C5" s="6" t="inlineStr">
        <is>
          <t>Date applied</t>
        </is>
      </c>
      <c r="D5" s="6" t="inlineStr">
        <is>
          <t>Status</t>
        </is>
      </c>
      <c r="E5" s="6" t="inlineStr">
        <is>
          <t>Follow up on</t>
        </is>
      </c>
      <c r="F5" s="6" t="inlineStr">
        <is>
          <t>Contact</t>
        </is>
      </c>
      <c r="G5" s="6" t="inlineStr">
        <is>
          <t>Notes</t>
        </is>
      </c>
      <c r="H5" s="6" t="inlineStr">
        <is>
          <t>Link</t>
        </is>
      </c>
      <c r="I5" s="6" t="inlineStr">
        <is>
          <t>Days since applied</t>
        </is>
      </c>
    </row>
    <row r="6">
      <c r="A6" s="7" t="inlineStr">
        <is>
          <t>Northwind Studio</t>
        </is>
      </c>
      <c r="B6" s="7" t="inlineStr">
        <is>
          <t>Product designer</t>
        </is>
      </c>
      <c r="C6" s="8" t="n">
        <v>46300</v>
      </c>
      <c r="D6" s="9" t="inlineStr">
        <is>
          <t>Interview</t>
        </is>
      </c>
      <c r="E6" s="8" t="n">
        <v>46321</v>
      </c>
      <c r="F6" s="7" t="inlineStr">
        <is>
          <t>Recruiter</t>
        </is>
      </c>
      <c r="G6" s="7" t="inlineStr">
        <is>
          <t>Second round on Friday</t>
        </is>
      </c>
      <c r="H6" s="7" t="n"/>
      <c r="I6" s="10" t="str">
        <f>IF(AND(D6="Applied",C6&lt;&gt;""),TODAY()-C6,"")</f>
        <v/>
      </c>
    </row>
    <row r="7">
      <c r="A7" s="7" t="inlineStr">
        <is>
          <t>Bluebird Logistics</t>
        </is>
      </c>
      <c r="B7" s="7" t="inlineStr">
        <is>
          <t>Operations analyst</t>
        </is>
      </c>
      <c r="C7" s="8" t="n">
        <v>46303</v>
      </c>
      <c r="D7" s="9" t="inlineStr">
        <is>
          <t>Applied</t>
        </is>
      </c>
      <c r="E7" s="8" t="n">
        <v>46317</v>
      </c>
      <c r="F7" s="7" t="inlineStr"/>
      <c r="G7" s="7" t="inlineStr">
        <is>
          <t>Sent resume and cover letter</t>
        </is>
      </c>
      <c r="H7" s="7" t="n"/>
      <c r="I7" s="10">
        <f>IF(AND(D7="Applied",C7&lt;&gt;""),TODAY()-C7,"")</f>
        <v>16</v>
      </c>
    </row>
    <row r="8">
      <c r="A8" s="7" t="inlineStr">
        <is>
          <t>Harbor Health</t>
        </is>
      </c>
      <c r="B8" s="7" t="inlineStr">
        <is>
          <t>Project coordinator</t>
        </is>
      </c>
      <c r="C8" s="8" t="n">
        <v>46305</v>
      </c>
      <c r="D8" s="9" t="inlineStr">
        <is>
          <t>Screening</t>
        </is>
      </c>
      <c r="E8" s="8" t="n">
        <v>46319</v>
      </c>
      <c r="F8" s="7" t="inlineStr">
        <is>
          <t>HR team</t>
        </is>
      </c>
      <c r="G8" s="7" t="inlineStr">
        <is>
          <t>Phone call booked</t>
        </is>
      </c>
      <c r="H8" s="7" t="n"/>
      <c r="I8" s="10" t="str">
        <f>IF(AND(D8="Applied",C8&lt;&gt;""),TODAY()-C8,"")</f>
        <v/>
      </c>
    </row>
    <row r="9">
      <c r="A9" s="7" t="inlineStr">
        <is>
          <t>Maple and Co</t>
        </is>
      </c>
      <c r="B9" s="7" t="inlineStr">
        <is>
          <t>Marketing manager</t>
        </is>
      </c>
      <c r="C9" s="8" t="n">
        <v>46307</v>
      </c>
      <c r="D9" s="9" t="inlineStr">
        <is>
          <t>Rejected</t>
        </is>
      </c>
      <c r="E9" s="8" t="n"/>
      <c r="F9" s="7" t="inlineStr"/>
      <c r="G9" s="7" t="inlineStr">
        <is>
          <t>Ask for feedback</t>
        </is>
      </c>
      <c r="H9" s="7" t="n"/>
      <c r="I9" s="10" t="str">
        <f>IF(AND(D9="Applied",C9&lt;&gt;""),TODAY()-C9,"")</f>
        <v/>
      </c>
    </row>
    <row r="10">
      <c r="A10" s="7" t="inlineStr">
        <is>
          <t>Cedar Labs</t>
        </is>
      </c>
      <c r="B10" s="7" t="inlineStr">
        <is>
          <t>Data analyst</t>
        </is>
      </c>
      <c r="C10" s="8" t="n">
        <v>46310</v>
      </c>
      <c r="D10" s="9" t="inlineStr">
        <is>
          <t>Applied</t>
        </is>
      </c>
      <c r="E10" s="8" t="n">
        <v>46324</v>
      </c>
      <c r="F10" s="7" t="inlineStr"/>
      <c r="G10" s="7" t="inlineStr"/>
      <c r="H10" s="7" t="n"/>
      <c r="I10" s="10">
        <f>IF(AND(D10="Applied",C10&lt;&gt;""),TODAY()-C10,"")</f>
        <v>9</v>
      </c>
    </row>
    <row r="11">
      <c r="A11" s="7" t="inlineStr">
        <is>
          <t>Summit Bank</t>
        </is>
      </c>
      <c r="B11" s="7" t="inlineStr">
        <is>
          <t>Customer lead</t>
        </is>
      </c>
      <c r="C11" s="8" t="n">
        <v>46312</v>
      </c>
      <c r="D11" s="9" t="inlineStr">
        <is>
          <t>Offer</t>
        </is>
      </c>
      <c r="E11" s="8" t="n">
        <v>46322</v>
      </c>
      <c r="F11" s="7" t="inlineStr">
        <is>
          <t>Hiring manager</t>
        </is>
      </c>
      <c r="G11" s="7" t="inlineStr">
        <is>
          <t>Decision due Monday</t>
        </is>
      </c>
      <c r="H11" s="7" t="n"/>
      <c r="I11" s="10" t="str">
        <f>IF(AND(D11="Applied",C11&lt;&gt;""),TODAY()-C11,"")</f>
        <v/>
      </c>
    </row>
    <row r="12">
      <c r="A12" s="7" t="inlineStr">
        <is>
          <t>Oak Street Media</t>
        </is>
      </c>
      <c r="B12" s="7" t="inlineStr">
        <is>
          <t>Content editor</t>
        </is>
      </c>
      <c r="C12" s="8" t="n"/>
      <c r="D12" s="9" t="inlineStr">
        <is>
          <t>Wishlist</t>
        </is>
      </c>
      <c r="E12" s="8" t="n"/>
      <c r="F12" s="7" t="inlineStr"/>
      <c r="G12" s="7" t="inlineStr">
        <is>
          <t>Apply by end of month</t>
        </is>
      </c>
      <c r="H12" s="7" t="n"/>
      <c r="I12" s="10" t="str">
        <f>IF(AND(D12="Applied",C12&lt;&gt;""),TODAY()-C12,"")</f>
        <v/>
      </c>
    </row>
    <row r="13">
      <c r="A13" s="7" t="n"/>
      <c r="B13" s="7" t="n"/>
      <c r="C13" s="8" t="n"/>
      <c r="D13" s="9" t="n"/>
      <c r="E13" s="8" t="n"/>
      <c r="F13" s="7" t="n"/>
      <c r="G13" s="7" t="n"/>
      <c r="H13" s="7" t="n"/>
      <c r="I13" s="10" t="str">
        <f>IF(AND(D13="Applied",C13&lt;&gt;""),TODAY()-C13,"")</f>
        <v/>
      </c>
    </row>
    <row r="14">
      <c r="A14" s="7" t="n"/>
      <c r="B14" s="7" t="n"/>
      <c r="C14" s="8" t="n"/>
      <c r="D14" s="9" t="n"/>
      <c r="E14" s="8" t="n"/>
      <c r="F14" s="7" t="n"/>
      <c r="G14" s="7" t="n"/>
      <c r="H14" s="7" t="n"/>
      <c r="I14" s="10" t="str">
        <f>IF(AND(D14="Applied",C14&lt;&gt;""),TODAY()-C14,"")</f>
        <v/>
      </c>
    </row>
    <row r="15">
      <c r="A15" s="7" t="n"/>
      <c r="B15" s="7" t="n"/>
      <c r="C15" s="8" t="n"/>
      <c r="D15" s="9" t="n"/>
      <c r="E15" s="8" t="n"/>
      <c r="F15" s="7" t="n"/>
      <c r="G15" s="7" t="n"/>
      <c r="H15" s="7" t="n"/>
      <c r="I15" s="10" t="str">
        <f>IF(AND(D15="Applied",C15&lt;&gt;""),TODAY()-C15,"")</f>
        <v/>
      </c>
    </row>
    <row r="16">
      <c r="A16" s="7" t="n"/>
      <c r="B16" s="7" t="n"/>
      <c r="C16" s="8" t="n"/>
      <c r="D16" s="9" t="n"/>
      <c r="E16" s="8" t="n"/>
      <c r="F16" s="7" t="n"/>
      <c r="G16" s="7" t="n"/>
      <c r="H16" s="7" t="n"/>
      <c r="I16" s="10" t="str">
        <f>IF(AND(D16="Applied",C16&lt;&gt;""),TODAY()-C16,"")</f>
        <v/>
      </c>
    </row>
    <row r="17">
      <c r="A17" s="7" t="n"/>
      <c r="B17" s="7" t="n"/>
      <c r="C17" s="8" t="n"/>
      <c r="D17" s="9" t="n"/>
      <c r="E17" s="8" t="n"/>
      <c r="F17" s="7" t="n"/>
      <c r="G17" s="7" t="n"/>
      <c r="H17" s="7" t="n"/>
      <c r="I17" s="10" t="str">
        <f>IF(AND(D17="Applied",C17&lt;&gt;""),TODAY()-C17,"")</f>
        <v/>
      </c>
    </row>
    <row r="18">
      <c r="A18" s="7" t="n"/>
      <c r="B18" s="7" t="n"/>
      <c r="C18" s="8" t="n"/>
      <c r="D18" s="9" t="n"/>
      <c r="E18" s="8" t="n"/>
      <c r="F18" s="7" t="n"/>
      <c r="G18" s="7" t="n"/>
      <c r="H18" s="7" t="n"/>
      <c r="I18" s="10" t="str">
        <f>IF(AND(D18="Applied",C18&lt;&gt;""),TODAY()-C18,"")</f>
        <v/>
      </c>
    </row>
    <row r="19">
      <c r="A19" s="7" t="n"/>
      <c r="B19" s="7" t="n"/>
      <c r="C19" s="8" t="n"/>
      <c r="D19" s="9" t="n"/>
      <c r="E19" s="8" t="n"/>
      <c r="F19" s="7" t="n"/>
      <c r="G19" s="7" t="n"/>
      <c r="H19" s="7" t="n"/>
      <c r="I19" s="10" t="str">
        <f>IF(AND(D19="Applied",C19&lt;&gt;""),TODAY()-C19,"")</f>
        <v/>
      </c>
    </row>
    <row r="20">
      <c r="A20" s="7" t="n"/>
      <c r="B20" s="7" t="n"/>
      <c r="C20" s="8" t="n"/>
      <c r="D20" s="9" t="n"/>
      <c r="E20" s="8" t="n"/>
      <c r="F20" s="7" t="n"/>
      <c r="G20" s="7" t="n"/>
      <c r="H20" s="7" t="n"/>
      <c r="I20" s="10" t="str">
        <f>IF(AND(D20="Applied",C20&lt;&gt;""),TODAY()-C20,"")</f>
        <v/>
      </c>
    </row>
    <row r="21">
      <c r="A21" s="7" t="n"/>
      <c r="B21" s="7" t="n"/>
      <c r="C21" s="8" t="n"/>
      <c r="D21" s="9" t="n"/>
      <c r="E21" s="8" t="n"/>
      <c r="F21" s="7" t="n"/>
      <c r="G21" s="7" t="n"/>
      <c r="H21" s="7" t="n"/>
      <c r="I21" s="10" t="str">
        <f>IF(AND(D21="Applied",C21&lt;&gt;""),TODAY()-C21,"")</f>
        <v/>
      </c>
    </row>
    <row r="22">
      <c r="A22" s="7" t="n"/>
      <c r="B22" s="7" t="n"/>
      <c r="C22" s="8" t="n"/>
      <c r="D22" s="9" t="n"/>
      <c r="E22" s="8" t="n"/>
      <c r="F22" s="7" t="n"/>
      <c r="G22" s="7" t="n"/>
      <c r="H22" s="7" t="n"/>
      <c r="I22" s="10" t="str">
        <f>IF(AND(D22="Applied",C22&lt;&gt;""),TODAY()-C22,"")</f>
        <v/>
      </c>
    </row>
    <row r="23">
      <c r="A23" s="7" t="n"/>
      <c r="B23" s="7" t="n"/>
      <c r="C23" s="8" t="n"/>
      <c r="D23" s="9" t="n"/>
      <c r="E23" s="8" t="n"/>
      <c r="F23" s="7" t="n"/>
      <c r="G23" s="7" t="n"/>
      <c r="H23" s="7" t="n"/>
      <c r="I23" s="10" t="str">
        <f>IF(AND(D23="Applied",C23&lt;&gt;""),TODAY()-C23,"")</f>
        <v/>
      </c>
    </row>
    <row r="24">
      <c r="A24" s="7" t="n"/>
      <c r="B24" s="7" t="n"/>
      <c r="C24" s="8" t="n"/>
      <c r="D24" s="9" t="n"/>
      <c r="E24" s="8" t="n"/>
      <c r="F24" s="7" t="n"/>
      <c r="G24" s="7" t="n"/>
      <c r="H24" s="7" t="n"/>
      <c r="I24" s="10" t="str">
        <f>IF(AND(D24="Applied",C24&lt;&gt;""),TODAY()-C24,"")</f>
        <v/>
      </c>
    </row>
    <row r="25">
      <c r="A25" s="7" t="n"/>
      <c r="B25" s="7" t="n"/>
      <c r="C25" s="8" t="n"/>
      <c r="D25" s="9" t="n"/>
      <c r="E25" s="8" t="n"/>
      <c r="F25" s="7" t="n"/>
      <c r="G25" s="7" t="n"/>
      <c r="H25" s="7" t="n"/>
      <c r="I25" s="10" t="str">
        <f>IF(AND(D25="Applied",C25&lt;&gt;""),TODAY()-C25,"")</f>
        <v/>
      </c>
    </row>
    <row r="26">
      <c r="A26" s="7" t="n"/>
      <c r="B26" s="7" t="n"/>
      <c r="C26" s="8" t="n"/>
      <c r="D26" s="9" t="n"/>
      <c r="E26" s="8" t="n"/>
      <c r="F26" s="7" t="n"/>
      <c r="G26" s="7" t="n"/>
      <c r="H26" s="7" t="n"/>
      <c r="I26" s="10" t="str">
        <f>IF(AND(D26="Applied",C26&lt;&gt;""),TODAY()-C26,"")</f>
        <v/>
      </c>
    </row>
    <row r="27">
      <c r="A27" s="7" t="n"/>
      <c r="B27" s="7" t="n"/>
      <c r="C27" s="8" t="n"/>
      <c r="D27" s="9" t="n"/>
      <c r="E27" s="8" t="n"/>
      <c r="F27" s="7" t="n"/>
      <c r="G27" s="7" t="n"/>
      <c r="H27" s="7" t="n"/>
      <c r="I27" s="10" t="str">
        <f>IF(AND(D27="Applied",C27&lt;&gt;""),TODAY()-C27,"")</f>
        <v/>
      </c>
    </row>
    <row r="28">
      <c r="A28" s="7" t="n"/>
      <c r="B28" s="7" t="n"/>
      <c r="C28" s="8" t="n"/>
      <c r="D28" s="9" t="n"/>
      <c r="E28" s="8" t="n"/>
      <c r="F28" s="7" t="n"/>
      <c r="G28" s="7" t="n"/>
      <c r="H28" s="7" t="n"/>
      <c r="I28" s="10" t="str">
        <f>IF(AND(D28="Applied",C28&lt;&gt;""),TODAY()-C28,"")</f>
        <v/>
      </c>
    </row>
    <row r="29">
      <c r="A29" s="7" t="n"/>
      <c r="B29" s="7" t="n"/>
      <c r="C29" s="8" t="n"/>
      <c r="D29" s="9" t="n"/>
      <c r="E29" s="8" t="n"/>
      <c r="F29" s="7" t="n"/>
      <c r="G29" s="7" t="n"/>
      <c r="H29" s="7" t="n"/>
      <c r="I29" s="10" t="str">
        <f>IF(AND(D29="Applied",C29&lt;&gt;""),TODAY()-C29,"")</f>
        <v/>
      </c>
    </row>
    <row r="30">
      <c r="A30" s="7" t="n"/>
      <c r="B30" s="7" t="n"/>
      <c r="C30" s="8" t="n"/>
      <c r="D30" s="9" t="n"/>
      <c r="E30" s="8" t="n"/>
      <c r="F30" s="7" t="n"/>
      <c r="G30" s="7" t="n"/>
      <c r="H30" s="7" t="n"/>
      <c r="I30" s="10" t="str">
        <f>IF(AND(D30="Applied",C30&lt;&gt;""),TODAY()-C30,"")</f>
        <v/>
      </c>
    </row>
    <row r="31">
      <c r="A31" s="7" t="n"/>
      <c r="B31" s="7" t="n"/>
      <c r="C31" s="8" t="n"/>
      <c r="D31" s="9" t="n"/>
      <c r="E31" s="8" t="n"/>
      <c r="F31" s="7" t="n"/>
      <c r="G31" s="7" t="n"/>
      <c r="H31" s="7" t="n"/>
      <c r="I31" s="10" t="str">
        <f>IF(AND(D31="Applied",C31&lt;&gt;""),TODAY()-C31,"")</f>
        <v/>
      </c>
    </row>
    <row r="32">
      <c r="A32" s="7" t="n"/>
      <c r="B32" s="7" t="n"/>
      <c r="C32" s="8" t="n"/>
      <c r="D32" s="9" t="n"/>
      <c r="E32" s="8" t="n"/>
      <c r="F32" s="7" t="n"/>
      <c r="G32" s="7" t="n"/>
      <c r="H32" s="7" t="n"/>
      <c r="I32" s="10" t="str">
        <f>IF(AND(D32="Applied",C32&lt;&gt;""),TODAY()-C32,"")</f>
        <v/>
      </c>
    </row>
    <row r="33">
      <c r="A33" s="7" t="n"/>
      <c r="B33" s="7" t="n"/>
      <c r="C33" s="8" t="n"/>
      <c r="D33" s="9" t="n"/>
      <c r="E33" s="8" t="n"/>
      <c r="F33" s="7" t="n"/>
      <c r="G33" s="7" t="n"/>
      <c r="H33" s="7" t="n"/>
      <c r="I33" s="10" t="str">
        <f>IF(AND(D33="Applied",C33&lt;&gt;""),TODAY()-C33,"")</f>
        <v/>
      </c>
    </row>
    <row r="34">
      <c r="A34" s="7" t="n"/>
      <c r="B34" s="7" t="n"/>
      <c r="C34" s="8" t="n"/>
      <c r="D34" s="9" t="n"/>
      <c r="E34" s="8" t="n"/>
      <c r="F34" s="7" t="n"/>
      <c r="G34" s="7" t="n"/>
      <c r="H34" s="7" t="n"/>
      <c r="I34" s="10" t="str">
        <f>IF(AND(D34="Applied",C34&lt;&gt;""),TODAY()-C34,"")</f>
        <v/>
      </c>
    </row>
    <row r="35">
      <c r="A35" s="7" t="n"/>
      <c r="B35" s="7" t="n"/>
      <c r="C35" s="8" t="n"/>
      <c r="D35" s="9" t="n"/>
      <c r="E35" s="8" t="n"/>
      <c r="F35" s="7" t="n"/>
      <c r="G35" s="7" t="n"/>
      <c r="H35" s="7" t="n"/>
      <c r="I35" s="10" t="str">
        <f>IF(AND(D35="Applied",C35&lt;&gt;""),TODAY()-C35,"")</f>
        <v/>
      </c>
    </row>
    <row r="36">
      <c r="A36" s="7" t="n"/>
      <c r="B36" s="7" t="n"/>
      <c r="C36" s="8" t="n"/>
      <c r="D36" s="9" t="n"/>
      <c r="E36" s="8" t="n"/>
      <c r="F36" s="7" t="n"/>
      <c r="G36" s="7" t="n"/>
      <c r="H36" s="7" t="n"/>
      <c r="I36" s="10" t="str">
        <f>IF(AND(D36="Applied",C36&lt;&gt;""),TODAY()-C36,"")</f>
        <v/>
      </c>
    </row>
    <row r="37">
      <c r="A37" s="7" t="n"/>
      <c r="B37" s="7" t="n"/>
      <c r="C37" s="8" t="n"/>
      <c r="D37" s="9" t="n"/>
      <c r="E37" s="8" t="n"/>
      <c r="F37" s="7" t="n"/>
      <c r="G37" s="7" t="n"/>
      <c r="H37" s="7" t="n"/>
      <c r="I37" s="10" t="str">
        <f>IF(AND(D37="Applied",C37&lt;&gt;""),TODAY()-C37,"")</f>
        <v/>
      </c>
    </row>
    <row r="38">
      <c r="A38" s="7" t="n"/>
      <c r="B38" s="7" t="n"/>
      <c r="C38" s="8" t="n"/>
      <c r="D38" s="9" t="n"/>
      <c r="E38" s="8" t="n"/>
      <c r="F38" s="7" t="n"/>
      <c r="G38" s="7" t="n"/>
      <c r="H38" s="7" t="n"/>
      <c r="I38" s="10" t="str">
        <f>IF(AND(D38="Applied",C38&lt;&gt;""),TODAY()-C38,"")</f>
        <v/>
      </c>
    </row>
    <row r="39">
      <c r="A39" s="7" t="n"/>
      <c r="B39" s="7" t="n"/>
      <c r="C39" s="8" t="n"/>
      <c r="D39" s="9" t="n"/>
      <c r="E39" s="8" t="n"/>
      <c r="F39" s="7" t="n"/>
      <c r="G39" s="7" t="n"/>
      <c r="H39" s="7" t="n"/>
      <c r="I39" s="10" t="str">
        <f>IF(AND(D39="Applied",C39&lt;&gt;""),TODAY()-C39,"")</f>
        <v/>
      </c>
    </row>
    <row r="40">
      <c r="A40" s="7" t="n"/>
      <c r="B40" s="7" t="n"/>
      <c r="C40" s="8" t="n"/>
      <c r="D40" s="9" t="n"/>
      <c r="E40" s="8" t="n"/>
      <c r="F40" s="7" t="n"/>
      <c r="G40" s="7" t="n"/>
      <c r="H40" s="7" t="n"/>
      <c r="I40" s="10" t="str">
        <f>IF(AND(D40="Applied",C40&lt;&gt;""),TODAY()-C40,"")</f>
        <v/>
      </c>
    </row>
    <row r="41">
      <c r="A41" s="7" t="n"/>
      <c r="B41" s="7" t="n"/>
      <c r="C41" s="8" t="n"/>
      <c r="D41" s="9" t="n"/>
      <c r="E41" s="8" t="n"/>
      <c r="F41" s="7" t="n"/>
      <c r="G41" s="7" t="n"/>
      <c r="H41" s="7" t="n"/>
      <c r="I41" s="10" t="str">
        <f>IF(AND(D41="Applied",C41&lt;&gt;""),TODAY()-C41,"")</f>
        <v/>
      </c>
    </row>
    <row r="42">
      <c r="A42" s="7" t="n"/>
      <c r="B42" s="7" t="n"/>
      <c r="C42" s="8" t="n"/>
      <c r="D42" s="9" t="n"/>
      <c r="E42" s="8" t="n"/>
      <c r="F42" s="7" t="n"/>
      <c r="G42" s="7" t="n"/>
      <c r="H42" s="7" t="n"/>
      <c r="I42" s="10" t="str">
        <f>IF(AND(D42="Applied",C42&lt;&gt;""),TODAY()-C42,"")</f>
        <v/>
      </c>
    </row>
    <row r="43">
      <c r="A43" s="7" t="n"/>
      <c r="B43" s="7" t="n"/>
      <c r="C43" s="8" t="n"/>
      <c r="D43" s="9" t="n"/>
      <c r="E43" s="8" t="n"/>
      <c r="F43" s="7" t="n"/>
      <c r="G43" s="7" t="n"/>
      <c r="H43" s="7" t="n"/>
      <c r="I43" s="10" t="str">
        <f>IF(AND(D43="Applied",C43&lt;&gt;""),TODAY()-C43,"")</f>
        <v/>
      </c>
    </row>
    <row r="44">
      <c r="A44" s="7" t="n"/>
      <c r="B44" s="7" t="n"/>
      <c r="C44" s="8" t="n"/>
      <c r="D44" s="9" t="n"/>
      <c r="E44" s="8" t="n"/>
      <c r="F44" s="7" t="n"/>
      <c r="G44" s="7" t="n"/>
      <c r="H44" s="7" t="n"/>
      <c r="I44" s="10" t="str">
        <f>IF(AND(D44="Applied",C44&lt;&gt;""),TODAY()-C44,"")</f>
        <v/>
      </c>
    </row>
    <row r="45">
      <c r="A45" s="7" t="n"/>
      <c r="B45" s="7" t="n"/>
      <c r="C45" s="8" t="n"/>
      <c r="D45" s="9" t="n"/>
      <c r="E45" s="8" t="n"/>
      <c r="F45" s="7" t="n"/>
      <c r="G45" s="7" t="n"/>
      <c r="H45" s="7" t="n"/>
      <c r="I45" s="10" t="str">
        <f>IF(AND(D45="Applied",C45&lt;&gt;""),TODAY()-C45,"")</f>
        <v/>
      </c>
    </row>
    <row r="46">
      <c r="A46" s="7" t="n"/>
      <c r="B46" s="7" t="n"/>
      <c r="C46" s="8" t="n"/>
      <c r="D46" s="9" t="n"/>
      <c r="E46" s="8" t="n"/>
      <c r="F46" s="7" t="n"/>
      <c r="G46" s="7" t="n"/>
      <c r="H46" s="7" t="n"/>
      <c r="I46" s="10" t="str">
        <f>IF(AND(D46="Applied",C46&lt;&gt;""),TODAY()-C46,"")</f>
        <v/>
      </c>
    </row>
    <row r="47">
      <c r="A47" s="7" t="n"/>
      <c r="B47" s="7" t="n"/>
      <c r="C47" s="8" t="n"/>
      <c r="D47" s="9" t="n"/>
      <c r="E47" s="8" t="n"/>
      <c r="F47" s="7" t="n"/>
      <c r="G47" s="7" t="n"/>
      <c r="H47" s="7" t="n"/>
      <c r="I47" s="10" t="str">
        <f>IF(AND(D47="Applied",C47&lt;&gt;""),TODAY()-C47,"")</f>
        <v/>
      </c>
    </row>
    <row r="48">
      <c r="A48" s="7" t="n"/>
      <c r="B48" s="7" t="n"/>
      <c r="C48" s="8" t="n"/>
      <c r="D48" s="9" t="n"/>
      <c r="E48" s="8" t="n"/>
      <c r="F48" s="7" t="n"/>
      <c r="G48" s="7" t="n"/>
      <c r="H48" s="7" t="n"/>
      <c r="I48" s="10" t="str">
        <f>IF(AND(D48="Applied",C48&lt;&gt;""),TODAY()-C48,"")</f>
        <v/>
      </c>
    </row>
    <row r="49">
      <c r="A49" s="7" t="n"/>
      <c r="B49" s="7" t="n"/>
      <c r="C49" s="8" t="n"/>
      <c r="D49" s="9" t="n"/>
      <c r="E49" s="8" t="n"/>
      <c r="F49" s="7" t="n"/>
      <c r="G49" s="7" t="n"/>
      <c r="H49" s="7" t="n"/>
      <c r="I49" s="10" t="str">
        <f>IF(AND(D49="Applied",C49&lt;&gt;""),TODAY()-C49,"")</f>
        <v/>
      </c>
    </row>
    <row r="50">
      <c r="A50" s="7" t="n"/>
      <c r="B50" s="7" t="n"/>
      <c r="C50" s="8" t="n"/>
      <c r="D50" s="9" t="n"/>
      <c r="E50" s="8" t="n"/>
      <c r="F50" s="7" t="n"/>
      <c r="G50" s="7" t="n"/>
      <c r="H50" s="7" t="n"/>
      <c r="I50" s="10" t="str">
        <f>IF(AND(D50="Applied",C50&lt;&gt;""),TODAY()-C50,"")</f>
        <v/>
      </c>
    </row>
    <row r="51">
      <c r="A51" s="7" t="n"/>
      <c r="B51" s="7" t="n"/>
      <c r="C51" s="8" t="n"/>
      <c r="D51" s="9" t="n"/>
      <c r="E51" s="8" t="n"/>
      <c r="F51" s="7" t="n"/>
      <c r="G51" s="7" t="n"/>
      <c r="H51" s="7" t="n"/>
      <c r="I51" s="10" t="str">
        <f>IF(AND(D51="Applied",C51&lt;&gt;""),TODAY()-C51,"")</f>
        <v/>
      </c>
    </row>
    <row r="52">
      <c r="A52" s="7" t="n"/>
      <c r="B52" s="7" t="n"/>
      <c r="C52" s="8" t="n"/>
      <c r="D52" s="9" t="n"/>
      <c r="E52" s="8" t="n"/>
      <c r="F52" s="7" t="n"/>
      <c r="G52" s="7" t="n"/>
      <c r="H52" s="7" t="n"/>
      <c r="I52" s="10" t="str">
        <f>IF(AND(D52="Applied",C52&lt;&gt;""),TODAY()-C52,"")</f>
        <v/>
      </c>
    </row>
    <row r="53">
      <c r="A53" s="7" t="n"/>
      <c r="B53" s="7" t="n"/>
      <c r="C53" s="8" t="n"/>
      <c r="D53" s="9" t="n"/>
      <c r="E53" s="8" t="n"/>
      <c r="F53" s="7" t="n"/>
      <c r="G53" s="7" t="n"/>
      <c r="H53" s="7" t="n"/>
      <c r="I53" s="10" t="str">
        <f>IF(AND(D53="Applied",C53&lt;&gt;""),TODAY()-C53,"")</f>
        <v/>
      </c>
    </row>
    <row r="54">
      <c r="A54" s="7" t="n"/>
      <c r="B54" s="7" t="n"/>
      <c r="C54" s="8" t="n"/>
      <c r="D54" s="9" t="n"/>
      <c r="E54" s="8" t="n"/>
      <c r="F54" s="7" t="n"/>
      <c r="G54" s="7" t="n"/>
      <c r="H54" s="7" t="n"/>
      <c r="I54" s="10" t="str">
        <f>IF(AND(D54="Applied",C54&lt;&gt;""),TODAY()-C54,"")</f>
        <v/>
      </c>
    </row>
    <row r="55">
      <c r="A55" s="7" t="n"/>
      <c r="B55" s="7" t="n"/>
      <c r="C55" s="8" t="n"/>
      <c r="D55" s="9" t="n"/>
      <c r="E55" s="8" t="n"/>
      <c r="F55" s="7" t="n"/>
      <c r="G55" s="7" t="n"/>
      <c r="H55" s="7" t="n"/>
      <c r="I55" s="10" t="str">
        <f>IF(AND(D55="Applied",C55&lt;&gt;""),TODAY()-C55,"")</f>
        <v/>
      </c>
    </row>
    <row r="56">
      <c r="A56" s="7" t="n"/>
      <c r="B56" s="7" t="n"/>
      <c r="C56" s="8" t="n"/>
      <c r="D56" s="9" t="n"/>
      <c r="E56" s="8" t="n"/>
      <c r="F56" s="7" t="n"/>
      <c r="G56" s="7" t="n"/>
      <c r="H56" s="7" t="n"/>
      <c r="I56" s="10" t="str">
        <f>IF(AND(D56="Applied",C56&lt;&gt;""),TODAY()-C56,"")</f>
        <v/>
      </c>
    </row>
    <row r="57">
      <c r="A57" s="7" t="n"/>
      <c r="B57" s="7" t="n"/>
      <c r="C57" s="8" t="n"/>
      <c r="D57" s="9" t="n"/>
      <c r="E57" s="8" t="n"/>
      <c r="F57" s="7" t="n"/>
      <c r="G57" s="7" t="n"/>
      <c r="H57" s="7" t="n"/>
      <c r="I57" s="10" t="str">
        <f>IF(AND(D57="Applied",C57&lt;&gt;""),TODAY()-C57,"")</f>
        <v/>
      </c>
    </row>
    <row r="58">
      <c r="A58" s="7" t="n"/>
      <c r="B58" s="7" t="n"/>
      <c r="C58" s="8" t="n"/>
      <c r="D58" s="9" t="n"/>
      <c r="E58" s="8" t="n"/>
      <c r="F58" s="7" t="n"/>
      <c r="G58" s="7" t="n"/>
      <c r="H58" s="7" t="n"/>
      <c r="I58" s="10" t="str">
        <f>IF(AND(D58="Applied",C58&lt;&gt;""),TODAY()-C58,"")</f>
        <v/>
      </c>
    </row>
    <row r="59">
      <c r="A59" s="7" t="n"/>
      <c r="B59" s="7" t="n"/>
      <c r="C59" s="8" t="n"/>
      <c r="D59" s="9" t="n"/>
      <c r="E59" s="8" t="n"/>
      <c r="F59" s="7" t="n"/>
      <c r="G59" s="7" t="n"/>
      <c r="H59" s="7" t="n"/>
      <c r="I59" s="10" t="str">
        <f>IF(AND(D59="Applied",C59&lt;&gt;""),TODAY()-C59,"")</f>
        <v/>
      </c>
    </row>
    <row r="60">
      <c r="A60" s="7" t="n"/>
      <c r="B60" s="7" t="n"/>
      <c r="C60" s="8" t="n"/>
      <c r="D60" s="9" t="n"/>
      <c r="E60" s="8" t="n"/>
      <c r="F60" s="7" t="n"/>
      <c r="G60" s="7" t="n"/>
      <c r="H60" s="7" t="n"/>
      <c r="I60" s="10" t="str">
        <f>IF(AND(D60="Applied",C60&lt;&gt;""),TODAY()-C60,"")</f>
        <v/>
      </c>
    </row>
    <row r="61">
      <c r="A61" s="7" t="n"/>
      <c r="B61" s="7" t="n"/>
      <c r="C61" s="8" t="n"/>
      <c r="D61" s="9" t="n"/>
      <c r="E61" s="8" t="n"/>
      <c r="F61" s="7" t="n"/>
      <c r="G61" s="7" t="n"/>
      <c r="H61" s="7" t="n"/>
      <c r="I61" s="10" t="str">
        <f>IF(AND(D61="Applied",C61&lt;&gt;""),TODAY()-C61,"")</f>
        <v/>
      </c>
    </row>
    <row r="62">
      <c r="A62" s="7" t="n"/>
      <c r="B62" s="7" t="n"/>
      <c r="C62" s="8" t="n"/>
      <c r="D62" s="9" t="n"/>
      <c r="E62" s="8" t="n"/>
      <c r="F62" s="7" t="n"/>
      <c r="G62" s="7" t="n"/>
      <c r="H62" s="7" t="n"/>
      <c r="I62" s="10" t="str">
        <f>IF(AND(D62="Applied",C62&lt;&gt;""),TODAY()-C62,"")</f>
        <v/>
      </c>
    </row>
    <row r="63">
      <c r="A63" s="7" t="n"/>
      <c r="B63" s="7" t="n"/>
      <c r="C63" s="8" t="n"/>
      <c r="D63" s="9" t="n"/>
      <c r="E63" s="8" t="n"/>
      <c r="F63" s="7" t="n"/>
      <c r="G63" s="7" t="n"/>
      <c r="H63" s="7" t="n"/>
      <c r="I63" s="10" t="str">
        <f>IF(AND(D63="Applied",C63&lt;&gt;""),TODAY()-C63,"")</f>
        <v/>
      </c>
    </row>
    <row r="64">
      <c r="A64" s="7" t="n"/>
      <c r="B64" s="7" t="n"/>
      <c r="C64" s="8" t="n"/>
      <c r="D64" s="9" t="n"/>
      <c r="E64" s="8" t="n"/>
      <c r="F64" s="7" t="n"/>
      <c r="G64" s="7" t="n"/>
      <c r="H64" s="7" t="n"/>
      <c r="I64" s="10" t="str">
        <f>IF(AND(D64="Applied",C64&lt;&gt;""),TODAY()-C64,"")</f>
        <v/>
      </c>
    </row>
    <row r="65">
      <c r="A65" s="7" t="n"/>
      <c r="B65" s="7" t="n"/>
      <c r="C65" s="8" t="n"/>
      <c r="D65" s="9" t="n"/>
      <c r="E65" s="8" t="n"/>
      <c r="F65" s="7" t="n"/>
      <c r="G65" s="7" t="n"/>
      <c r="H65" s="7" t="n"/>
      <c r="I65" s="10" t="str">
        <f>IF(AND(D65="Applied",C65&lt;&gt;""),TODAY()-C65,"")</f>
        <v/>
      </c>
    </row>
  </sheetData>
  <dataValidations count="1">
    <dataValidation sqref="D6:D65" showDropDown="0" showInputMessage="0" showErrorMessage="0" allowBlank="1" type="list">
      <formula1>Summary!$A$6:$A$12</formula1>
    </dataValidation>
  </dataValidations>
  <pageMargins left="0.4" right="0.4" top="0.5" bottom="0.5" header="0.5" footer="0.5"/>
  <pageSetup orientation="landscape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8A6A2A"/>
    <outlinePr summaryBelow="1" summaryRight="1"/>
    <pageSetUpPr fitToPage="1"/>
  </sheetPr>
  <dimension ref="A1:C22"/>
  <sheetViews>
    <sheetView showGridLines="0" zoomScale="100" workbookViewId="0">
      <selection activeCell="A1" sqref="A1"/>
    </sheetView>
  </sheetViews>
  <sheetFormatPr baseColWidth="8" defaultRowHeight="15"/>
  <cols>
    <col width="52" customWidth="1" min="1" max="1"/>
    <col width="12" customWidth="1" min="2" max="2"/>
    <col width="12" customWidth="1" min="3" max="3"/>
  </cols>
  <sheetData>
    <row r="1" ht="32" customHeight="1">
      <c r="A1" s="1" t="inlineStr">
        <is>
          <t>Summary</t>
        </is>
      </c>
      <c r="B1" s="2" t="n"/>
      <c r="C1" s="2" t="n"/>
    </row>
    <row r="2" ht="20" customHeight="1">
      <c r="A2" s="3" t="inlineStr">
        <is>
          <t>Filled in from the Applications sheet.</t>
        </is>
      </c>
      <c r="B2" s="2" t="n"/>
      <c r="C2" s="2" t="n"/>
    </row>
    <row r="3" ht="4" customHeight="1">
      <c r="A3" s="4" t="n"/>
      <c r="B3" s="4" t="n"/>
      <c r="C3" s="4" t="n"/>
    </row>
    <row r="5" ht="30" customHeight="1">
      <c r="A5" s="6" t="inlineStr">
        <is>
          <t>Status</t>
        </is>
      </c>
      <c r="B5" s="6" t="inlineStr">
        <is>
          <t>Count</t>
        </is>
      </c>
      <c r="C5" s="6" t="inlineStr">
        <is>
          <t>Share</t>
        </is>
      </c>
    </row>
    <row r="6">
      <c r="A6" s="11" t="inlineStr">
        <is>
          <t>Wishlist</t>
        </is>
      </c>
      <c r="B6" s="10">
        <f>COUNTIF(Applications!$D$6:$D$65,A6)</f>
        <v>1</v>
      </c>
      <c r="C6" s="12">
        <f>IF($B$13&gt;0,B6/$B$13,"")</f>
        <v>0.142857142857143</v>
      </c>
    </row>
    <row r="7">
      <c r="A7" s="11" t="inlineStr">
        <is>
          <t>Applied</t>
        </is>
      </c>
      <c r="B7" s="10">
        <f>COUNTIF(Applications!$D$6:$D$65,A7)</f>
        <v>2</v>
      </c>
      <c r="C7" s="12">
        <f>IF($B$13&gt;0,B7/$B$13,"")</f>
        <v>0.285714285714286</v>
      </c>
    </row>
    <row r="8">
      <c r="A8" s="11" t="inlineStr">
        <is>
          <t>Screening</t>
        </is>
      </c>
      <c r="B8" s="10">
        <f>COUNTIF(Applications!$D$6:$D$65,A8)</f>
        <v>1</v>
      </c>
      <c r="C8" s="12">
        <f>IF($B$13&gt;0,B8/$B$13,"")</f>
        <v>0.142857142857143</v>
      </c>
    </row>
    <row r="9">
      <c r="A9" s="11" t="inlineStr">
        <is>
          <t>Interview</t>
        </is>
      </c>
      <c r="B9" s="10">
        <f>COUNTIF(Applications!$D$6:$D$65,A9)</f>
        <v>1</v>
      </c>
      <c r="C9" s="12">
        <f>IF($B$13&gt;0,B9/$B$13,"")</f>
        <v>0.142857142857143</v>
      </c>
    </row>
    <row r="10">
      <c r="A10" s="11" t="inlineStr">
        <is>
          <t>Offer</t>
        </is>
      </c>
      <c r="B10" s="10">
        <f>COUNTIF(Applications!$D$6:$D$65,A10)</f>
        <v>1</v>
      </c>
      <c r="C10" s="12">
        <f>IF($B$13&gt;0,B10/$B$13,"")</f>
        <v>0.142857142857143</v>
      </c>
    </row>
    <row r="11">
      <c r="A11" s="11" t="inlineStr">
        <is>
          <t>Rejected</t>
        </is>
      </c>
      <c r="B11" s="10">
        <f>COUNTIF(Applications!$D$6:$D$65,A11)</f>
        <v>1</v>
      </c>
      <c r="C11" s="12">
        <f>IF($B$13&gt;0,B11/$B$13,"")</f>
        <v>0.142857142857143</v>
      </c>
    </row>
    <row r="12">
      <c r="A12" s="11" t="inlineStr">
        <is>
          <t>Withdrawn</t>
        </is>
      </c>
      <c r="B12" s="10">
        <f>COUNTIF(Applications!$D$6:$D$65,A12)</f>
        <v>0</v>
      </c>
      <c r="C12" s="12">
        <f>IF($B$13&gt;0,B12/$B$13,"")</f>
        <v>0</v>
      </c>
    </row>
    <row r="13">
      <c r="A13" s="13" t="inlineStr">
        <is>
          <t>All entries</t>
        </is>
      </c>
      <c r="B13" s="14">
        <f>SUM(B6:B12)</f>
        <v>7</v>
      </c>
      <c r="C13" s="13" t="n"/>
    </row>
    <row r="16">
      <c r="A16" s="11" t="inlineStr">
        <is>
          <t>Applications sent (everything except Wishlist)</t>
        </is>
      </c>
      <c r="B16" s="10">
        <f>B13-B6</f>
        <v>6</v>
      </c>
    </row>
    <row r="17">
      <c r="A17" s="11" t="inlineStr">
        <is>
          <t>Heard back (Screening, Interview, Offer, Rejected)</t>
        </is>
      </c>
      <c r="B17" s="10">
        <f>B8+B9+B10+B11</f>
        <v>4</v>
      </c>
    </row>
    <row r="18">
      <c r="A18" s="15" t="inlineStr">
        <is>
          <t>Response rate</t>
        </is>
      </c>
      <c r="B18" s="16">
        <f>IF(B16&gt;0,B17/B16,"")</f>
        <v>0.666666666666667</v>
      </c>
    </row>
    <row r="19">
      <c r="A19" s="11" t="inlineStr">
        <is>
          <t>Open follow ups (date set, not Rejected or Withdrawn)</t>
        </is>
      </c>
      <c r="B19" s="10">
        <f>COUNTIFS(Applications!$E$6:$E$65,"&lt;&gt;",Applications!$D$6:$D$65,"&lt;&gt;Rejected",Applications!$D$6:$D$65,"&lt;&gt;Withdrawn")</f>
        <v>5</v>
      </c>
    </row>
    <row r="22">
      <c r="A22" s="17" t="inlineStr">
        <is>
          <t>Response rate is only a count of your own list. It does not predict job offers.</t>
        </is>
      </c>
    </row>
  </sheetData>
  <pageMargins left="0.4" right="0.4" top="0.5" bottom="0.5" header="0.5" footer="0.5"/>
  <pageSetup orientation="portrait" paperSize="1" fitToHeight="0" fitToWidth="1"/>
  <headerFooter>
    <oddHeader/>
    <oddFooter>&amp;C&amp;8 MaxBeautifulDesigns  -  &amp;A  - 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8A6A2A"/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A1" s="18" t="inlineStr">
        <is>
          <t>How to use</t>
        </is>
      </c>
    </row>
    <row r="5" ht="26" customHeight="1">
      <c r="B5" s="19" t="inlineStr">
        <is>
          <t>How to use this file</t>
        </is>
      </c>
    </row>
    <row r="6" ht="18" customHeight="1">
      <c r="B6" s="20" t="inlineStr">
        <is>
          <t>Add one row per application: company, role, the date you applied and the status from the dropdown.</t>
        </is>
      </c>
    </row>
    <row r="7" ht="18" customHeight="1">
      <c r="B7" s="20" t="inlineStr">
        <is>
          <t>Set a follow up date and note who you talked to. Days since applied counts for applications still at Applied.</t>
        </is>
      </c>
    </row>
    <row r="8" ht="18" customHeight="1">
      <c r="B8" s="20" t="inlineStr">
        <is>
          <t>The Summary sheet counts every status and shows your response rate.</t>
        </is>
      </c>
    </row>
    <row r="9" ht="18" customHeight="1">
      <c r="B9" s="20" t="inlineStr">
        <is>
          <t>Statuses: Wishlist, Applied, Screening, Interview, Offer, Rejected, Withdrawn. They are listed on the Summary sheet.</t>
        </is>
      </c>
    </row>
    <row r="10" ht="18" customHeight="1">
      <c r="B10" s="20" t="inlineStr">
        <is>
          <t>There is room for 60 entries. Insert rows inside the table to add more.</t>
        </is>
      </c>
    </row>
    <row r="11">
      <c r="B11" t="inlineStr"/>
    </row>
    <row r="12" ht="18" customHeight="1">
      <c r="B12" s="21" t="inlineStr">
        <is>
          <t>A planning template. It does not connect to any bank or app and is not financial, legal or tax advice.</t>
        </is>
      </c>
    </row>
    <row r="13" ht="18" customHeight="1">
      <c r="B13" s="21" t="inlineStr">
        <is>
          <t>Free from maxbeautifuldesigns.com/library. Standard .xlsx with formulas, no macros.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MaxBeautifulDesigns</dc:creator>
  <dc:title xmlns:dc="http://purl.org/dc/elements/1.1/">Job Application Tracker</dc:title>
  <dcterms:created xmlns:dcterms="http://purl.org/dc/terms/" xmlns:xsi="http://www.w3.org/2001/XMLSchema-instance" xsi:type="dcterms:W3CDTF">2026-10-24T21:10:15Z</dcterms:created>
  <dcterms:modified xmlns:dcterms="http://purl.org/dc/terms/" xmlns:xsi="http://www.w3.org/2001/XMLSchema-instance" xsi:type="dcterms:W3CDTF">2026-10-24T21:10:15Z</dcterms:modified>
</cp:coreProperties>
</file>